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84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'Лист1'!$A$1:$E$87</definedName>
    <definedName name="_xlnm.Print_Area" localSheetId="1">'Лист2'!$A$1:$G$48</definedName>
  </definedNames>
  <calcPr fullCalcOnLoad="1"/>
</workbook>
</file>

<file path=xl/sharedStrings.xml><?xml version="1.0" encoding="utf-8"?>
<sst xmlns="http://schemas.openxmlformats.org/spreadsheetml/2006/main" count="157" uniqueCount="151">
  <si>
    <t>Наименование сведений</t>
  </si>
  <si>
    <t>Отчетный период к предыдущему</t>
  </si>
  <si>
    <t>в %</t>
  </si>
  <si>
    <t>I</t>
  </si>
  <si>
    <t>1.</t>
  </si>
  <si>
    <t>2.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</si>
  <si>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</si>
  <si>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</si>
  <si>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</si>
  <si>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</si>
  <si>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</si>
  <si>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</si>
  <si>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</si>
  <si>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</si>
  <si>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</si>
  <si>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</si>
  <si>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</si>
  <si>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</si>
  <si>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</si>
  <si>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</si>
  <si>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</si>
  <si>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</si>
  <si>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</si>
  <si>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</si>
  <si>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</si>
  <si>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</si>
  <si>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</si>
  <si>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</si>
  <si>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</si>
  <si>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</si>
  <si>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</si>
  <si>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</si>
  <si>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</si>
  <si>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</si>
  <si>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</si>
  <si>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</si>
  <si>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</si>
  <si>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</si>
  <si>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</si>
  <si>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</si>
  <si>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</si>
  <si>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</si>
  <si>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</si>
  <si>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</si>
  <si>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</si>
  <si>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</si>
  <si>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</si>
  <si>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</si>
  <si>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</si>
  <si>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</si>
  <si>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</si>
  <si>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</si>
  <si>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</si>
  <si>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</si>
  <si>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</si>
  <si>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</si>
  <si>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</si>
  <si>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</si>
  <si>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</si>
  <si>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</si>
  <si>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</si>
  <si>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</si>
  <si>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</si>
  <si>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</si>
  <si>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</si>
  <si>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</si>
  <si>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</si>
  <si>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</si>
  <si>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</si>
  <si>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</si>
  <si>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</si>
  <si>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</si>
  <si>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</si>
  <si>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</si>
  <si>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</si>
  <si>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</si>
  <si>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</si>
  <si>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</si>
  <si>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</si>
  <si>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</si>
  <si>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Служба в Вооруженных силах</t>
  </si>
  <si>
    <t>Работа с обращениями граждан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</si>
  <si>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</si>
  <si>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</si>
  <si>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</si>
  <si>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</si>
  <si>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</si>
  <si>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</si>
  <si>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</si>
  <si>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</si>
  <si>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</si>
  <si>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</si>
  <si>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</si>
  <si>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</si>
  <si>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</si>
  <si>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</si>
  <si>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</si>
  <si>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</si>
  <si>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</si>
  <si>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</si>
  <si>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</si>
  <si>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</si>
  <si>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</si>
  <si>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</si>
  <si>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</si>
  <si>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</si>
  <si>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</si>
  <si>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</si>
  <si>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</si>
  <si>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</si>
  <si>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</si>
  <si>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</si>
  <si>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</si>
  <si>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</si>
  <si>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</si>
  <si>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</si>
  <si>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</si>
  <si>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</si>
  <si>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</si>
  <si>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</si>
  <si>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</si>
  <si>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</si>
  <si>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</si>
  <si>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</si>
  <si>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</si>
  <si>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</si>
  <si>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</si>
  <si>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</si>
  <si>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</si>
  <si>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</si>
  <si>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</si>
  <si>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</si>
  <si>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</si>
  <si>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</si>
  <si>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</si>
  <si>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</si>
  <si>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</si>
  <si>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</si>
  <si>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</si>
  <si>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</si>
  <si>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</si>
  <si>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 xml:space="preserve">Бессмысленные по содержанию </t>
  </si>
  <si>
    <t>Доложено руководству</t>
  </si>
  <si>
    <t>Общее количество поступивших обращений (письменных, на личных приемах)</t>
  </si>
  <si>
    <t>М.И. Бодак</t>
  </si>
  <si>
    <t xml:space="preserve">        Глава администрации  города Югорска</t>
  </si>
  <si>
    <t xml:space="preserve">   Глава администрации города Югорска</t>
  </si>
  <si>
    <t>Предыдущий период           II квартал 2013</t>
  </si>
  <si>
    <t>Отчетный Период         II квартал 2014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</si>
  <si>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II КВАРТАЛ 2014 ГОДА
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</si>
  <si>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II квартал 2014 года</t>
    </r>
    <r>
      <rPr>
        <b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</si>
</sst>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 indent="11"/>
    </xf>
    <xf numFmtId="0" fontId="5" fillId="33" borderId="11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7" fillId="0" borderId="12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vertical="top" wrapText="1"/>
    </xf>
    <xf numFmtId="0" fontId="7" fillId="0" borderId="17" xfId="0" applyFont="1" applyBorder="1" applyAlignment="1">
      <alignment/>
    </xf>
    <xf numFmtId="0" fontId="5" fillId="33" borderId="18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168" fontId="6" fillId="33" borderId="11" xfId="0" applyNumberFormat="1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vertical="top" wrapText="1"/>
    </xf>
    <xf numFmtId="1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7" fontId="15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top" wrapText="1"/>
    </xf>
    <xf numFmtId="0" fontId="15" fillId="33" borderId="10" xfId="0" applyNumberFormat="1" applyFont="1" applyFill="1" applyBorder="1" applyAlignment="1">
      <alignment horizontal="center" vertical="top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7" fillId="0" borderId="10" xfId="0" applyFont="1" applyBorder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6" fillId="33" borderId="15" xfId="0" applyFont="1" applyFill="1" applyBorder="1" applyAlignment="1">
      <alignment horizontal="center" wrapText="1"/>
    </xf>
    <xf numFmtId="0" fontId="7" fillId="0" borderId="18" xfId="0" applyFont="1" applyBorder="1" applyAlignment="1">
      <alignment/>
    </xf>
    <xf numFmtId="0" fontId="9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vertical="top" wrapText="1"/>
    </xf>
    <xf numFmtId="1" fontId="6" fillId="33" borderId="10" xfId="0" applyNumberFormat="1" applyFont="1" applyFill="1" applyBorder="1" applyAlignment="1">
      <alignment horizontal="center" wrapText="1"/>
    </xf>
    <xf numFmtId="0" fontId="4" fillId="33" borderId="14" xfId="0" applyFont="1" applyFill="1" applyBorder="1" applyAlignment="1">
      <alignment vertical="top" wrapText="1"/>
    </xf>
    <xf numFmtId="168" fontId="6" fillId="33" borderId="11" xfId="0" applyNumberFormat="1" applyFont="1" applyFill="1" applyBorder="1" applyAlignment="1">
      <alignment horizontal="center" vertical="center" wrapText="1"/>
    </xf>
    <xf numFmtId="168" fontId="6" fillId="33" borderId="12" xfId="0" applyNumberFormat="1" applyFont="1" applyFill="1" applyBorder="1" applyAlignment="1">
      <alignment horizontal="center" vertical="center" wrapText="1"/>
    </xf>
    <xf numFmtId="168" fontId="6" fillId="33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wrapText="1"/>
    </xf>
    <xf numFmtId="1" fontId="6" fillId="33" borderId="13" xfId="0" applyNumberFormat="1" applyFont="1" applyFill="1" applyBorder="1" applyAlignment="1">
      <alignment horizontal="center" wrapText="1"/>
    </xf>
    <xf numFmtId="1" fontId="6" fillId="33" borderId="12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68" fontId="6" fillId="33" borderId="11" xfId="0" applyNumberFormat="1" applyFont="1" applyFill="1" applyBorder="1" applyAlignment="1">
      <alignment horizontal="center" wrapText="1"/>
    </xf>
    <xf numFmtId="168" fontId="6" fillId="33" borderId="13" xfId="0" applyNumberFormat="1" applyFont="1" applyFill="1" applyBorder="1" applyAlignment="1">
      <alignment horizontal="center" wrapText="1"/>
    </xf>
    <xf numFmtId="168" fontId="6" fillId="33" borderId="12" xfId="0" applyNumberFormat="1" applyFont="1" applyFill="1" applyBorder="1" applyAlignment="1">
      <alignment horizontal="center" wrapText="1"/>
    </xf>
    <xf numFmtId="0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4" fillId="33" borderId="10" xfId="0" applyNumberFormat="1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 wrapText="1"/>
    </xf>
    <xf numFmtId="0" fontId="18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3" borderId="10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view="pageBreakPreview" zoomScaleSheetLayoutView="100" zoomScalePageLayoutView="0" workbookViewId="0" topLeftCell="A19">
      <selection activeCell="E63" sqref="E63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44</v>
      </c>
    </row>
    <row r="3" spans="1:5" ht="12.75" customHeight="1">
      <c r="A3" s="86" t="s">
        <v>149</v>
      </c>
      <c r="B3" s="86"/>
      <c r="C3" s="86"/>
      <c r="D3" s="86"/>
      <c r="E3" s="86"/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86"/>
      <c r="B5" s="86"/>
      <c r="C5" s="86"/>
      <c r="D5" s="86"/>
      <c r="E5" s="86"/>
    </row>
    <row r="6" spans="1:5" ht="12.75" customHeight="1">
      <c r="A6" s="86"/>
      <c r="B6" s="86"/>
      <c r="C6" s="86"/>
      <c r="D6" s="86"/>
      <c r="E6" s="86"/>
    </row>
    <row r="7" spans="1:5" ht="12.75" customHeight="1">
      <c r="A7" s="86"/>
      <c r="B7" s="86"/>
      <c r="C7" s="86"/>
      <c r="D7" s="86"/>
      <c r="E7" s="86"/>
    </row>
    <row r="8" spans="1:5" ht="15.75" customHeight="1">
      <c r="A8" s="86"/>
      <c r="B8" s="86"/>
      <c r="C8" s="86"/>
      <c r="D8" s="86"/>
      <c r="E8" s="86"/>
    </row>
    <row r="9" spans="1:5" ht="15.75" customHeight="1">
      <c r="A9" s="86"/>
      <c r="B9" s="86"/>
      <c r="C9" s="86"/>
      <c r="D9" s="86"/>
      <c r="E9" s="86"/>
    </row>
    <row r="11" spans="1:5" ht="47.25" customHeight="1">
      <c r="A11" s="2" t="s">
        <v>45</v>
      </c>
      <c r="B11" s="99" t="s">
        <v>0</v>
      </c>
      <c r="C11" s="78" t="s">
        <v>147</v>
      </c>
      <c r="D11" s="79" t="s">
        <v>148</v>
      </c>
      <c r="E11" s="2" t="s">
        <v>1</v>
      </c>
    </row>
    <row r="12" spans="1:5" ht="18.75" customHeight="1">
      <c r="A12" s="3"/>
      <c r="B12" s="99"/>
      <c r="C12" s="78"/>
      <c r="D12" s="79"/>
      <c r="E12" s="3" t="s">
        <v>2</v>
      </c>
    </row>
    <row r="13" spans="1:5" ht="16.5">
      <c r="A13" s="4" t="s">
        <v>3</v>
      </c>
      <c r="B13" s="5">
        <v>2</v>
      </c>
      <c r="C13" s="6">
        <v>3</v>
      </c>
      <c r="D13" s="6">
        <v>4</v>
      </c>
      <c r="E13" s="7">
        <v>5</v>
      </c>
    </row>
    <row r="14" spans="1:5" ht="50.25" customHeight="1">
      <c r="A14" s="78" t="s">
        <v>4</v>
      </c>
      <c r="B14" s="80" t="s">
        <v>143</v>
      </c>
      <c r="C14" s="65">
        <v>601</v>
      </c>
      <c r="D14" s="65">
        <v>399</v>
      </c>
      <c r="E14" s="36">
        <f aca="true" t="shared" si="0" ref="E14:E20">D14/C14*100</f>
        <v>66.38935108153078</v>
      </c>
    </row>
    <row r="15" spans="1:5" ht="16.5" customHeight="1" hidden="1">
      <c r="A15" s="78"/>
      <c r="B15" s="80"/>
      <c r="C15" s="64"/>
      <c r="D15" s="64"/>
      <c r="E15" s="36" t="e">
        <f t="shared" si="0"/>
        <v>#DIV/0!</v>
      </c>
    </row>
    <row r="16" spans="1:5" ht="21" customHeight="1">
      <c r="A16" s="2" t="s">
        <v>5</v>
      </c>
      <c r="B16" s="9" t="s">
        <v>46</v>
      </c>
      <c r="C16" s="12">
        <v>383</v>
      </c>
      <c r="D16" s="12">
        <v>224</v>
      </c>
      <c r="E16" s="36">
        <f t="shared" si="0"/>
        <v>58.485639686684074</v>
      </c>
    </row>
    <row r="17" spans="1:5" ht="21" customHeight="1">
      <c r="A17" s="2"/>
      <c r="B17" s="11" t="s">
        <v>141</v>
      </c>
      <c r="C17" s="12"/>
      <c r="D17" s="12"/>
      <c r="E17" s="36"/>
    </row>
    <row r="18" spans="1:5" ht="16.5">
      <c r="A18" s="13"/>
      <c r="B18" s="11" t="s">
        <v>142</v>
      </c>
      <c r="C18" s="12">
        <v>383</v>
      </c>
      <c r="D18" s="12">
        <v>224</v>
      </c>
      <c r="E18" s="36">
        <f t="shared" si="0"/>
        <v>58.485639686684074</v>
      </c>
    </row>
    <row r="19" spans="1:5" ht="16.5">
      <c r="A19" s="14"/>
      <c r="B19" s="11" t="s">
        <v>47</v>
      </c>
      <c r="C19" s="12">
        <v>32</v>
      </c>
      <c r="D19" s="12">
        <v>60</v>
      </c>
      <c r="E19" s="36">
        <f t="shared" si="0"/>
        <v>187.5</v>
      </c>
    </row>
    <row r="20" spans="1:5" ht="15.75" customHeight="1">
      <c r="A20" s="13"/>
      <c r="B20" s="11" t="s">
        <v>48</v>
      </c>
      <c r="C20" s="12">
        <v>351</v>
      </c>
      <c r="D20" s="12">
        <v>164</v>
      </c>
      <c r="E20" s="36">
        <f t="shared" si="0"/>
        <v>46.72364672364672</v>
      </c>
    </row>
    <row r="21" spans="1:5" ht="16.5">
      <c r="A21" s="13"/>
      <c r="B21" s="11" t="s">
        <v>49</v>
      </c>
      <c r="C21" s="12">
        <v>47</v>
      </c>
      <c r="D21" s="12">
        <v>35</v>
      </c>
      <c r="E21" s="36">
        <f>D21/C21*100</f>
        <v>74.46808510638297</v>
      </c>
    </row>
    <row r="22" spans="1:5" ht="16.5">
      <c r="A22" s="10"/>
      <c r="B22" s="11" t="s">
        <v>50</v>
      </c>
      <c r="C22" s="12">
        <v>3</v>
      </c>
      <c r="D22" s="12">
        <v>4</v>
      </c>
      <c r="E22" s="36">
        <f>D22/C22*100</f>
        <v>133.33333333333331</v>
      </c>
    </row>
    <row r="23" spans="1:5" ht="33">
      <c r="A23" s="3" t="s">
        <v>6</v>
      </c>
      <c r="B23" s="9" t="s">
        <v>51</v>
      </c>
      <c r="C23" s="12"/>
      <c r="D23" s="12"/>
      <c r="E23" s="36"/>
    </row>
    <row r="24" spans="1:5" ht="33">
      <c r="A24" s="2" t="s">
        <v>7</v>
      </c>
      <c r="B24" s="15" t="s">
        <v>52</v>
      </c>
      <c r="C24" s="12"/>
      <c r="D24" s="12"/>
      <c r="E24" s="36"/>
    </row>
    <row r="25" spans="1:5" ht="16.5">
      <c r="A25" s="90" t="s">
        <v>53</v>
      </c>
      <c r="B25" s="15" t="s">
        <v>8</v>
      </c>
      <c r="C25" s="92"/>
      <c r="D25" s="81"/>
      <c r="E25" s="100"/>
    </row>
    <row r="26" spans="1:5" ht="16.5">
      <c r="A26" s="91"/>
      <c r="B26" s="17" t="s">
        <v>9</v>
      </c>
      <c r="C26" s="93"/>
      <c r="D26" s="81"/>
      <c r="E26" s="101"/>
    </row>
    <row r="27" spans="1:5" ht="16.5">
      <c r="A27" s="91"/>
      <c r="B27" s="18" t="s">
        <v>54</v>
      </c>
      <c r="C27" s="94"/>
      <c r="D27" s="81"/>
      <c r="E27" s="102"/>
    </row>
    <row r="28" spans="1:5" ht="16.5">
      <c r="A28" s="13"/>
      <c r="B28" s="19" t="s">
        <v>55</v>
      </c>
      <c r="C28" s="38"/>
      <c r="D28" s="38"/>
      <c r="E28" s="12"/>
    </row>
    <row r="29" spans="1:5" ht="16.5">
      <c r="A29" s="13"/>
      <c r="B29" s="20" t="s">
        <v>56</v>
      </c>
      <c r="C29" s="38">
        <v>4</v>
      </c>
      <c r="D29" s="38">
        <v>1</v>
      </c>
      <c r="E29" s="37"/>
    </row>
    <row r="30" spans="1:5" ht="16.5">
      <c r="A30" s="13"/>
      <c r="B30" s="20" t="s">
        <v>57</v>
      </c>
      <c r="C30" s="38">
        <v>5</v>
      </c>
      <c r="D30" s="38">
        <v>3</v>
      </c>
      <c r="E30" s="37">
        <f>D30/C30*100</f>
        <v>60</v>
      </c>
    </row>
    <row r="31" spans="1:5" ht="16.5">
      <c r="A31" s="13"/>
      <c r="B31" s="20" t="s">
        <v>58</v>
      </c>
      <c r="C31" s="38"/>
      <c r="D31" s="38"/>
      <c r="E31" s="37"/>
    </row>
    <row r="32" spans="1:5" ht="16.5">
      <c r="A32" s="13"/>
      <c r="B32" s="20" t="s">
        <v>59</v>
      </c>
      <c r="C32" s="38"/>
      <c r="D32" s="38"/>
      <c r="E32" s="37"/>
    </row>
    <row r="33" spans="1:5" ht="16.5">
      <c r="A33" s="13"/>
      <c r="B33" s="20" t="s">
        <v>60</v>
      </c>
      <c r="C33" s="38"/>
      <c r="D33" s="38"/>
      <c r="E33" s="37"/>
    </row>
    <row r="34" spans="1:5" ht="16.5">
      <c r="A34" s="13"/>
      <c r="B34" s="20" t="s">
        <v>61</v>
      </c>
      <c r="C34" s="38"/>
      <c r="D34" s="38"/>
      <c r="E34" s="37"/>
    </row>
    <row r="35" spans="1:5" ht="16.5">
      <c r="A35" s="13"/>
      <c r="B35" s="20" t="s">
        <v>62</v>
      </c>
      <c r="C35" s="38"/>
      <c r="D35" s="38"/>
      <c r="E35" s="37"/>
    </row>
    <row r="36" spans="1:5" ht="16.5">
      <c r="A36" s="13"/>
      <c r="B36" s="20" t="s">
        <v>63</v>
      </c>
      <c r="C36" s="38">
        <v>1</v>
      </c>
      <c r="D36" s="38">
        <v>1</v>
      </c>
      <c r="E36" s="37">
        <f aca="true" t="shared" si="1" ref="E31:E38">D36/C36*100</f>
        <v>100</v>
      </c>
    </row>
    <row r="37" spans="1:5" ht="16.5">
      <c r="A37" s="13"/>
      <c r="B37" s="20" t="s">
        <v>64</v>
      </c>
      <c r="C37" s="38"/>
      <c r="D37" s="38"/>
      <c r="E37" s="37"/>
    </row>
    <row r="38" spans="1:5" ht="16.5">
      <c r="A38" s="13"/>
      <c r="B38" s="20" t="s">
        <v>65</v>
      </c>
      <c r="C38" s="38">
        <v>5</v>
      </c>
      <c r="D38" s="38">
        <v>3</v>
      </c>
      <c r="E38" s="37">
        <f t="shared" si="1"/>
        <v>60</v>
      </c>
    </row>
    <row r="39" spans="1:5" ht="16.5">
      <c r="A39" s="13"/>
      <c r="B39" s="20" t="s">
        <v>66</v>
      </c>
      <c r="C39" s="38"/>
      <c r="D39" s="38"/>
      <c r="E39" s="37"/>
    </row>
    <row r="40" spans="1:5" ht="16.5">
      <c r="A40" s="13"/>
      <c r="B40" s="20" t="s">
        <v>67</v>
      </c>
      <c r="C40" s="38"/>
      <c r="D40" s="38"/>
      <c r="E40" s="37"/>
    </row>
    <row r="41" spans="1:5" ht="16.5">
      <c r="A41" s="13"/>
      <c r="B41" s="20" t="s">
        <v>68</v>
      </c>
      <c r="C41" s="38"/>
      <c r="D41" s="38"/>
      <c r="E41" s="37"/>
    </row>
    <row r="42" spans="1:5" ht="16.5">
      <c r="A42" s="13"/>
      <c r="B42" s="20" t="s">
        <v>69</v>
      </c>
      <c r="C42" s="38"/>
      <c r="D42" s="38"/>
      <c r="E42" s="37"/>
    </row>
    <row r="43" spans="1:5" ht="16.5">
      <c r="A43" s="13"/>
      <c r="B43" s="20" t="s">
        <v>70</v>
      </c>
      <c r="C43" s="38"/>
      <c r="D43" s="38"/>
      <c r="E43" s="37"/>
    </row>
    <row r="44" spans="1:5" ht="16.5">
      <c r="A44" s="13"/>
      <c r="B44" s="20" t="s">
        <v>71</v>
      </c>
      <c r="C44" s="38"/>
      <c r="D44" s="38"/>
      <c r="E44" s="37"/>
    </row>
    <row r="45" spans="1:5" ht="16.5">
      <c r="A45" s="13"/>
      <c r="B45" s="20" t="s">
        <v>72</v>
      </c>
      <c r="C45" s="38"/>
      <c r="D45" s="38"/>
      <c r="E45" s="37"/>
    </row>
    <row r="46" spans="1:5" ht="16.5">
      <c r="A46" s="13"/>
      <c r="B46" s="20" t="s">
        <v>12</v>
      </c>
      <c r="C46" s="38"/>
      <c r="D46" s="38"/>
      <c r="E46" s="37"/>
    </row>
    <row r="47" spans="1:5" ht="16.5">
      <c r="A47" s="13"/>
      <c r="B47" s="11" t="s">
        <v>73</v>
      </c>
      <c r="C47" s="38"/>
      <c r="D47" s="38"/>
      <c r="E47" s="37"/>
    </row>
    <row r="48" spans="1:5" ht="16.5">
      <c r="A48" s="10"/>
      <c r="B48" s="11"/>
      <c r="C48" s="12"/>
      <c r="D48" s="12"/>
      <c r="E48" s="12"/>
    </row>
    <row r="49" spans="1:5" ht="16.5">
      <c r="A49" s="10"/>
      <c r="B49" s="21" t="s">
        <v>74</v>
      </c>
      <c r="C49" s="38">
        <v>368</v>
      </c>
      <c r="D49" s="38">
        <v>216</v>
      </c>
      <c r="E49" s="37">
        <f>D49/C49*100</f>
        <v>58.69565217391305</v>
      </c>
    </row>
    <row r="50" spans="1:5" ht="16.5">
      <c r="A50" s="22" t="s">
        <v>10</v>
      </c>
      <c r="B50" s="23" t="s">
        <v>11</v>
      </c>
      <c r="C50" s="24"/>
      <c r="D50" s="24"/>
      <c r="E50" s="24"/>
    </row>
    <row r="51" spans="1:5" ht="33">
      <c r="A51" s="16" t="s">
        <v>13</v>
      </c>
      <c r="B51" s="25" t="s">
        <v>17</v>
      </c>
      <c r="C51" s="87">
        <v>110</v>
      </c>
      <c r="D51" s="87">
        <v>83</v>
      </c>
      <c r="E51" s="83">
        <f>D51/C51*100</f>
        <v>75.45454545454545</v>
      </c>
    </row>
    <row r="52" spans="1:5" ht="16.5">
      <c r="A52" s="26"/>
      <c r="B52" s="27"/>
      <c r="C52" s="95"/>
      <c r="D52" s="95"/>
      <c r="E52" s="85"/>
    </row>
    <row r="53" spans="1:5" ht="33">
      <c r="A53" s="28"/>
      <c r="B53" s="27" t="s">
        <v>18</v>
      </c>
      <c r="C53" s="95"/>
      <c r="D53" s="95"/>
      <c r="E53" s="85"/>
    </row>
    <row r="54" spans="1:5" ht="16.5">
      <c r="A54" s="28"/>
      <c r="B54" s="29" t="s">
        <v>19</v>
      </c>
      <c r="C54" s="88"/>
      <c r="D54" s="88"/>
      <c r="E54" s="84"/>
    </row>
    <row r="55" spans="1:5" ht="16.5">
      <c r="A55" s="30" t="s">
        <v>14</v>
      </c>
      <c r="B55" s="20" t="s">
        <v>20</v>
      </c>
      <c r="C55" s="69">
        <v>9</v>
      </c>
      <c r="D55" s="12">
        <v>10</v>
      </c>
      <c r="E55" s="70">
        <f aca="true" t="shared" si="2" ref="E55:E63">D55/C55*100</f>
        <v>111.11111111111111</v>
      </c>
    </row>
    <row r="56" spans="1:5" ht="16.5">
      <c r="A56" s="30" t="s">
        <v>15</v>
      </c>
      <c r="B56" s="31" t="s">
        <v>21</v>
      </c>
      <c r="C56" s="72">
        <v>22</v>
      </c>
      <c r="D56" s="14">
        <v>12</v>
      </c>
      <c r="E56" s="70">
        <f t="shared" si="2"/>
        <v>54.54545454545454</v>
      </c>
    </row>
    <row r="57" spans="1:5" ht="33">
      <c r="A57" s="26" t="s">
        <v>16</v>
      </c>
      <c r="B57" s="32" t="s">
        <v>22</v>
      </c>
      <c r="C57" s="87">
        <v>79</v>
      </c>
      <c r="D57" s="87">
        <v>61</v>
      </c>
      <c r="E57" s="83">
        <f t="shared" si="2"/>
        <v>77.21518987341773</v>
      </c>
    </row>
    <row r="58" spans="1:5" ht="16.5">
      <c r="A58" s="8"/>
      <c r="B58" s="33"/>
      <c r="C58" s="88"/>
      <c r="D58" s="88"/>
      <c r="E58" s="84"/>
    </row>
    <row r="59" spans="1:5" ht="33">
      <c r="A59" s="16" t="s">
        <v>23</v>
      </c>
      <c r="B59" s="25" t="s">
        <v>27</v>
      </c>
      <c r="C59" s="73">
        <v>218</v>
      </c>
      <c r="D59" s="75">
        <v>175</v>
      </c>
      <c r="E59" s="83">
        <f t="shared" si="2"/>
        <v>80.27522935779817</v>
      </c>
    </row>
    <row r="60" spans="1:5" ht="16.5">
      <c r="A60" s="26"/>
      <c r="B60" s="29" t="s">
        <v>19</v>
      </c>
      <c r="C60" s="74"/>
      <c r="D60" s="76"/>
      <c r="E60" s="84"/>
    </row>
    <row r="61" spans="1:5" ht="16.5">
      <c r="A61" s="30" t="s">
        <v>24</v>
      </c>
      <c r="B61" s="21" t="s">
        <v>20</v>
      </c>
      <c r="C61" s="69">
        <v>80</v>
      </c>
      <c r="D61" s="12">
        <v>66</v>
      </c>
      <c r="E61" s="70">
        <f t="shared" si="2"/>
        <v>82.5</v>
      </c>
    </row>
    <row r="62" spans="1:5" ht="16.5">
      <c r="A62" s="30" t="s">
        <v>25</v>
      </c>
      <c r="B62" s="21" t="s">
        <v>21</v>
      </c>
      <c r="C62" s="69">
        <v>30</v>
      </c>
      <c r="D62" s="12">
        <v>33</v>
      </c>
      <c r="E62" s="70">
        <f t="shared" si="2"/>
        <v>110.00000000000001</v>
      </c>
    </row>
    <row r="63" spans="1:5" ht="36" customHeight="1">
      <c r="A63" s="4" t="s">
        <v>26</v>
      </c>
      <c r="B63" s="21" t="s">
        <v>22</v>
      </c>
      <c r="C63" s="69">
        <v>108</v>
      </c>
      <c r="D63" s="69">
        <v>76</v>
      </c>
      <c r="E63" s="70">
        <f t="shared" si="2"/>
        <v>70.37037037037037</v>
      </c>
    </row>
    <row r="64" spans="1:5" ht="33">
      <c r="A64" s="2" t="s">
        <v>28</v>
      </c>
      <c r="B64" s="9" t="s">
        <v>29</v>
      </c>
      <c r="C64" s="65">
        <v>218</v>
      </c>
      <c r="D64" s="65">
        <v>175</v>
      </c>
      <c r="E64" s="70">
        <f>D64/C64*100</f>
        <v>80.27522935779817</v>
      </c>
    </row>
    <row r="65" spans="1:5" ht="22.5" customHeight="1">
      <c r="A65" s="2" t="s">
        <v>30</v>
      </c>
      <c r="B65" s="82" t="s">
        <v>34</v>
      </c>
      <c r="C65" s="96"/>
      <c r="D65" s="89"/>
      <c r="E65" s="96"/>
    </row>
    <row r="66" spans="1:5" ht="16.5" customHeight="1" hidden="1">
      <c r="A66" s="13"/>
      <c r="B66" s="82"/>
      <c r="C66" s="97"/>
      <c r="D66" s="89"/>
      <c r="E66" s="97"/>
    </row>
    <row r="67" spans="1:5" ht="16.5" customHeight="1" hidden="1">
      <c r="A67" s="34"/>
      <c r="B67" s="82"/>
      <c r="C67" s="97"/>
      <c r="D67" s="89"/>
      <c r="E67" s="97"/>
    </row>
    <row r="68" spans="1:5" ht="16.5" customHeight="1" hidden="1">
      <c r="A68" s="13"/>
      <c r="B68" s="82"/>
      <c r="C68" s="97"/>
      <c r="D68" s="89"/>
      <c r="E68" s="97"/>
    </row>
    <row r="69" spans="1:5" ht="16.5" customHeight="1" hidden="1">
      <c r="A69" s="34"/>
      <c r="B69" s="82"/>
      <c r="C69" s="98"/>
      <c r="D69" s="89"/>
      <c r="E69" s="98"/>
    </row>
    <row r="70" spans="1:5" ht="16.5">
      <c r="A70" s="13" t="s">
        <v>31</v>
      </c>
      <c r="B70" s="20" t="s">
        <v>35</v>
      </c>
      <c r="C70" s="12"/>
      <c r="D70" s="12"/>
      <c r="E70" s="12"/>
    </row>
    <row r="71" spans="1:5" ht="33">
      <c r="A71" s="13" t="s">
        <v>32</v>
      </c>
      <c r="B71" s="20" t="s">
        <v>36</v>
      </c>
      <c r="C71" s="12"/>
      <c r="D71" s="12"/>
      <c r="E71" s="12"/>
    </row>
    <row r="72" spans="1:5" ht="33">
      <c r="A72" s="13" t="s">
        <v>33</v>
      </c>
      <c r="B72" s="20" t="s">
        <v>37</v>
      </c>
      <c r="C72" s="12"/>
      <c r="D72" s="12"/>
      <c r="E72" s="12"/>
    </row>
    <row r="73" spans="1:5" ht="33">
      <c r="A73" s="3" t="s">
        <v>38</v>
      </c>
      <c r="B73" s="15" t="s">
        <v>39</v>
      </c>
      <c r="C73" s="12"/>
      <c r="D73" s="12"/>
      <c r="E73" s="12"/>
    </row>
    <row r="74" spans="1:5" ht="33">
      <c r="A74" s="79" t="s">
        <v>40</v>
      </c>
      <c r="B74" s="15" t="s">
        <v>41</v>
      </c>
      <c r="C74" s="96"/>
      <c r="D74" s="89"/>
      <c r="E74" s="96"/>
    </row>
    <row r="75" spans="1:5" ht="16.5">
      <c r="A75" s="79"/>
      <c r="B75" s="35" t="s">
        <v>42</v>
      </c>
      <c r="C75" s="97"/>
      <c r="D75" s="89"/>
      <c r="E75" s="97"/>
    </row>
    <row r="76" spans="1:5" ht="16.5">
      <c r="A76" s="79"/>
      <c r="B76" s="18" t="s">
        <v>43</v>
      </c>
      <c r="C76" s="98"/>
      <c r="D76" s="89"/>
      <c r="E76" s="98"/>
    </row>
    <row r="77" spans="1:5" ht="16.5">
      <c r="A77" s="34"/>
      <c r="B77" s="34"/>
      <c r="C77" s="34"/>
      <c r="D77" s="34"/>
      <c r="E77" s="34"/>
    </row>
    <row r="78" spans="1:5" ht="16.5">
      <c r="A78" s="34"/>
      <c r="B78" s="34"/>
      <c r="C78" s="34"/>
      <c r="D78" s="34"/>
      <c r="E78" s="34"/>
    </row>
    <row r="79" spans="1:5" ht="16.5">
      <c r="A79" s="34"/>
      <c r="B79" s="34"/>
      <c r="C79" s="34"/>
      <c r="D79" s="34"/>
      <c r="E79" s="34"/>
    </row>
    <row r="80" spans="1:5" ht="16.5">
      <c r="A80" s="34"/>
      <c r="B80" s="34"/>
      <c r="C80" s="34"/>
      <c r="D80" s="34"/>
      <c r="E80" s="34"/>
    </row>
    <row r="81" spans="1:4" ht="18.75">
      <c r="A81" s="77"/>
      <c r="B81" s="77"/>
      <c r="C81" s="47"/>
      <c r="D81" s="71"/>
    </row>
    <row r="82" spans="1:5" ht="18.75">
      <c r="A82" s="77" t="s">
        <v>146</v>
      </c>
      <c r="B82" s="77"/>
      <c r="C82" s="47"/>
      <c r="D82" s="71"/>
      <c r="E82" s="71" t="s">
        <v>144</v>
      </c>
    </row>
    <row r="83" spans="2:5" ht="18.75">
      <c r="B83" s="47"/>
      <c r="C83" s="47"/>
      <c r="D83" s="47"/>
      <c r="E83" s="47"/>
    </row>
  </sheetData>
  <sheetProtection/>
  <mergeCells count="27">
    <mergeCell ref="D74:D76"/>
    <mergeCell ref="E74:E76"/>
    <mergeCell ref="B11:B12"/>
    <mergeCell ref="E25:E27"/>
    <mergeCell ref="C65:C69"/>
    <mergeCell ref="D51:D54"/>
    <mergeCell ref="C57:C58"/>
    <mergeCell ref="E65:E69"/>
    <mergeCell ref="E57:E58"/>
    <mergeCell ref="E59:E60"/>
    <mergeCell ref="E51:E54"/>
    <mergeCell ref="A3:E9"/>
    <mergeCell ref="D57:D58"/>
    <mergeCell ref="D65:D69"/>
    <mergeCell ref="A25:A27"/>
    <mergeCell ref="C25:C27"/>
    <mergeCell ref="C51:C54"/>
    <mergeCell ref="A81:B81"/>
    <mergeCell ref="A82:B82"/>
    <mergeCell ref="C11:C12"/>
    <mergeCell ref="D11:D12"/>
    <mergeCell ref="A14:A15"/>
    <mergeCell ref="B14:B15"/>
    <mergeCell ref="D25:D27"/>
    <mergeCell ref="B65:B69"/>
    <mergeCell ref="A74:A76"/>
    <mergeCell ref="C74:C76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75" zoomScaleSheetLayoutView="75" zoomScalePageLayoutView="0" workbookViewId="0" topLeftCell="A13">
      <selection activeCell="G33" sqref="G33"/>
    </sheetView>
  </sheetViews>
  <sheetFormatPr defaultColWidth="9.00390625" defaultRowHeight="12.75"/>
  <cols>
    <col min="1" max="1" width="9.125" style="39" customWidth="1"/>
    <col min="2" max="2" width="48.00390625" style="40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42" t="s">
        <v>112</v>
      </c>
    </row>
    <row r="2" spans="1:7" s="41" customFormat="1" ht="12.75" customHeight="1">
      <c r="A2" s="43"/>
      <c r="B2" s="112" t="s">
        <v>150</v>
      </c>
      <c r="C2" s="113"/>
      <c r="D2" s="113"/>
      <c r="E2" s="113"/>
      <c r="F2" s="113"/>
      <c r="G2" s="44"/>
    </row>
    <row r="3" spans="1:7" s="41" customFormat="1" ht="12.75" customHeight="1">
      <c r="A3" s="44"/>
      <c r="B3" s="113"/>
      <c r="C3" s="113"/>
      <c r="D3" s="113"/>
      <c r="E3" s="113"/>
      <c r="F3" s="113"/>
      <c r="G3" s="44"/>
    </row>
    <row r="4" spans="1:7" s="41" customFormat="1" ht="12.75" customHeight="1">
      <c r="A4" s="44"/>
      <c r="B4" s="113"/>
      <c r="C4" s="113"/>
      <c r="D4" s="113"/>
      <c r="E4" s="113"/>
      <c r="F4" s="113"/>
      <c r="G4" s="44"/>
    </row>
    <row r="5" spans="1:7" s="41" customFormat="1" ht="12.75" customHeight="1">
      <c r="A5" s="44"/>
      <c r="B5" s="113"/>
      <c r="C5" s="113"/>
      <c r="D5" s="113"/>
      <c r="E5" s="113"/>
      <c r="F5" s="113"/>
      <c r="G5" s="44"/>
    </row>
    <row r="6" spans="1:7" s="41" customFormat="1" ht="12.75" customHeight="1">
      <c r="A6" s="44"/>
      <c r="B6" s="113"/>
      <c r="C6" s="113"/>
      <c r="D6" s="113"/>
      <c r="E6" s="113"/>
      <c r="F6" s="113"/>
      <c r="G6" s="44"/>
    </row>
    <row r="7" spans="1:7" s="41" customFormat="1" ht="72" customHeight="1">
      <c r="A7" s="44"/>
      <c r="B7" s="113"/>
      <c r="C7" s="113"/>
      <c r="D7" s="113"/>
      <c r="E7" s="113"/>
      <c r="F7" s="113"/>
      <c r="G7" s="44"/>
    </row>
    <row r="8" spans="1:2" s="41" customFormat="1" ht="18">
      <c r="A8" s="45"/>
      <c r="B8" s="46"/>
    </row>
    <row r="9" spans="1:7" s="41" customFormat="1" ht="30" customHeight="1">
      <c r="A9" s="105" t="s">
        <v>45</v>
      </c>
      <c r="B9" s="114" t="s">
        <v>75</v>
      </c>
      <c r="C9" s="106" t="s">
        <v>105</v>
      </c>
      <c r="D9" s="107"/>
      <c r="E9" s="115" t="s">
        <v>106</v>
      </c>
      <c r="F9" s="114" t="s">
        <v>76</v>
      </c>
      <c r="G9" s="114" t="s">
        <v>77</v>
      </c>
    </row>
    <row r="10" spans="1:7" s="41" customFormat="1" ht="33.75" customHeight="1">
      <c r="A10" s="105"/>
      <c r="B10" s="114"/>
      <c r="C10" s="108"/>
      <c r="D10" s="109"/>
      <c r="E10" s="116"/>
      <c r="F10" s="114"/>
      <c r="G10" s="114"/>
    </row>
    <row r="11" spans="1:7" s="41" customFormat="1" ht="64.5" customHeight="1">
      <c r="A11" s="105"/>
      <c r="B11" s="114"/>
      <c r="C11" s="48" t="s">
        <v>78</v>
      </c>
      <c r="D11" s="48" t="s">
        <v>79</v>
      </c>
      <c r="E11" s="117"/>
      <c r="F11" s="114"/>
      <c r="G11" s="114"/>
    </row>
    <row r="12" spans="1:7" s="63" customFormat="1" ht="21" customHeight="1">
      <c r="A12" s="49" t="s">
        <v>113</v>
      </c>
      <c r="B12" s="50" t="s">
        <v>114</v>
      </c>
      <c r="C12" s="51"/>
      <c r="D12" s="51"/>
      <c r="E12" s="51"/>
      <c r="F12" s="51"/>
      <c r="G12" s="51"/>
    </row>
    <row r="13" spans="1:7" s="63" customFormat="1" ht="21" customHeight="1">
      <c r="A13" s="49" t="s">
        <v>84</v>
      </c>
      <c r="B13" s="52" t="s">
        <v>115</v>
      </c>
      <c r="C13" s="53">
        <v>7</v>
      </c>
      <c r="D13" s="53">
        <v>2</v>
      </c>
      <c r="E13" s="53">
        <v>11</v>
      </c>
      <c r="F13" s="53"/>
      <c r="G13" s="53">
        <f>C13+E13</f>
        <v>18</v>
      </c>
    </row>
    <row r="14" spans="1:7" s="63" customFormat="1" ht="21" customHeight="1">
      <c r="A14" s="49" t="s">
        <v>85</v>
      </c>
      <c r="B14" s="52" t="s">
        <v>116</v>
      </c>
      <c r="C14" s="53">
        <v>10</v>
      </c>
      <c r="D14" s="53"/>
      <c r="E14" s="53">
        <v>2</v>
      </c>
      <c r="F14" s="53"/>
      <c r="G14" s="53">
        <f>E14+C14</f>
        <v>12</v>
      </c>
    </row>
    <row r="15" spans="1:7" s="63" customFormat="1" ht="21" customHeight="1">
      <c r="A15" s="49" t="s">
        <v>86</v>
      </c>
      <c r="B15" s="52" t="s">
        <v>117</v>
      </c>
      <c r="C15" s="53">
        <v>3</v>
      </c>
      <c r="D15" s="53"/>
      <c r="E15" s="53">
        <v>7</v>
      </c>
      <c r="F15" s="53"/>
      <c r="G15" s="53">
        <f>C15+E15</f>
        <v>10</v>
      </c>
    </row>
    <row r="16" spans="1:7" s="63" customFormat="1" ht="21" customHeight="1">
      <c r="A16" s="49" t="s">
        <v>87</v>
      </c>
      <c r="B16" s="52" t="s">
        <v>118</v>
      </c>
      <c r="C16" s="53">
        <v>7</v>
      </c>
      <c r="D16" s="53"/>
      <c r="E16" s="53">
        <v>2</v>
      </c>
      <c r="F16" s="53"/>
      <c r="G16" s="53">
        <f>C16+E16</f>
        <v>9</v>
      </c>
    </row>
    <row r="17" spans="1:7" s="63" customFormat="1" ht="21" customHeight="1">
      <c r="A17" s="54" t="s">
        <v>88</v>
      </c>
      <c r="B17" s="52" t="s">
        <v>119</v>
      </c>
      <c r="C17" s="53"/>
      <c r="D17" s="53"/>
      <c r="E17" s="53">
        <v>12</v>
      </c>
      <c r="F17" s="53"/>
      <c r="G17" s="53">
        <f>E17</f>
        <v>12</v>
      </c>
    </row>
    <row r="18" spans="1:7" s="63" customFormat="1" ht="21" customHeight="1">
      <c r="A18" s="49" t="s">
        <v>89</v>
      </c>
      <c r="B18" s="52" t="s">
        <v>120</v>
      </c>
      <c r="C18" s="53">
        <v>4</v>
      </c>
      <c r="D18" s="53"/>
      <c r="E18" s="53">
        <v>22</v>
      </c>
      <c r="F18" s="53"/>
      <c r="G18" s="53">
        <f>C18+E18</f>
        <v>26</v>
      </c>
    </row>
    <row r="19" spans="1:7" s="63" customFormat="1" ht="21" customHeight="1">
      <c r="A19" s="49" t="s">
        <v>90</v>
      </c>
      <c r="B19" s="52" t="s">
        <v>121</v>
      </c>
      <c r="C19" s="53">
        <v>1</v>
      </c>
      <c r="D19" s="53"/>
      <c r="E19" s="53">
        <v>13</v>
      </c>
      <c r="F19" s="53"/>
      <c r="G19" s="53">
        <f>E19+C19</f>
        <v>14</v>
      </c>
    </row>
    <row r="20" spans="1:7" s="63" customFormat="1" ht="21" customHeight="1">
      <c r="A20" s="49" t="s">
        <v>91</v>
      </c>
      <c r="B20" s="52" t="s">
        <v>122</v>
      </c>
      <c r="C20" s="53"/>
      <c r="D20" s="53"/>
      <c r="E20" s="53"/>
      <c r="F20" s="53"/>
      <c r="G20" s="53">
        <f>C20</f>
        <v>0</v>
      </c>
    </row>
    <row r="21" spans="1:7" s="63" customFormat="1" ht="21" customHeight="1">
      <c r="A21" s="49" t="s">
        <v>92</v>
      </c>
      <c r="B21" s="52" t="s">
        <v>123</v>
      </c>
      <c r="C21" s="53">
        <v>99</v>
      </c>
      <c r="D21" s="53">
        <v>12</v>
      </c>
      <c r="E21" s="53">
        <v>51</v>
      </c>
      <c r="F21" s="53"/>
      <c r="G21" s="53">
        <f>E21+C21</f>
        <v>150</v>
      </c>
    </row>
    <row r="22" spans="1:7" s="63" customFormat="1" ht="39.75" customHeight="1">
      <c r="A22" s="49" t="s">
        <v>93</v>
      </c>
      <c r="B22" s="52" t="s">
        <v>124</v>
      </c>
      <c r="C22" s="53">
        <v>55</v>
      </c>
      <c r="D22" s="53"/>
      <c r="E22" s="53">
        <v>15</v>
      </c>
      <c r="F22" s="53"/>
      <c r="G22" s="53">
        <f>E22+C22</f>
        <v>70</v>
      </c>
    </row>
    <row r="23" spans="1:7" s="63" customFormat="1" ht="21" customHeight="1">
      <c r="A23" s="49" t="s">
        <v>94</v>
      </c>
      <c r="B23" s="52" t="s">
        <v>125</v>
      </c>
      <c r="C23" s="53">
        <v>9</v>
      </c>
      <c r="D23" s="53"/>
      <c r="E23" s="53">
        <v>34</v>
      </c>
      <c r="F23" s="53"/>
      <c r="G23" s="53">
        <f>SUM(C23:E23)</f>
        <v>43</v>
      </c>
    </row>
    <row r="24" spans="1:7" s="63" customFormat="1" ht="21" customHeight="1">
      <c r="A24" s="49" t="s">
        <v>95</v>
      </c>
      <c r="B24" s="52" t="s">
        <v>126</v>
      </c>
      <c r="C24" s="53"/>
      <c r="D24" s="53"/>
      <c r="E24" s="53">
        <v>1</v>
      </c>
      <c r="F24" s="53"/>
      <c r="G24" s="53">
        <f>C24+E24</f>
        <v>1</v>
      </c>
    </row>
    <row r="25" spans="1:7" s="63" customFormat="1" ht="21" customHeight="1">
      <c r="A25" s="49" t="s">
        <v>96</v>
      </c>
      <c r="B25" s="52" t="s">
        <v>127</v>
      </c>
      <c r="C25" s="53"/>
      <c r="D25" s="53"/>
      <c r="E25" s="53"/>
      <c r="F25" s="53"/>
      <c r="G25" s="53">
        <f>E25+C25</f>
        <v>0</v>
      </c>
    </row>
    <row r="26" spans="1:7" s="63" customFormat="1" ht="21" customHeight="1">
      <c r="A26" s="49" t="s">
        <v>97</v>
      </c>
      <c r="B26" s="52" t="s">
        <v>128</v>
      </c>
      <c r="C26" s="53"/>
      <c r="D26" s="53"/>
      <c r="E26" s="53"/>
      <c r="F26" s="53"/>
      <c r="G26" s="53">
        <f>C26</f>
        <v>0</v>
      </c>
    </row>
    <row r="27" spans="1:7" s="63" customFormat="1" ht="21" customHeight="1">
      <c r="A27" s="55" t="s">
        <v>104</v>
      </c>
      <c r="B27" s="52" t="s">
        <v>129</v>
      </c>
      <c r="C27" s="53"/>
      <c r="D27" s="53"/>
      <c r="E27" s="53"/>
      <c r="F27" s="53"/>
      <c r="G27" s="53">
        <f>C27</f>
        <v>0</v>
      </c>
    </row>
    <row r="28" spans="1:7" s="63" customFormat="1" ht="21" customHeight="1">
      <c r="A28" s="49" t="s">
        <v>98</v>
      </c>
      <c r="B28" s="52" t="s">
        <v>130</v>
      </c>
      <c r="C28" s="53"/>
      <c r="D28" s="53"/>
      <c r="E28" s="53"/>
      <c r="F28" s="53"/>
      <c r="G28" s="53">
        <f>E28</f>
        <v>0</v>
      </c>
    </row>
    <row r="29" spans="1:7" s="63" customFormat="1" ht="21" customHeight="1">
      <c r="A29" s="49" t="s">
        <v>99</v>
      </c>
      <c r="B29" s="52" t="s">
        <v>131</v>
      </c>
      <c r="C29" s="53"/>
      <c r="D29" s="53"/>
      <c r="E29" s="53"/>
      <c r="F29" s="53"/>
      <c r="G29" s="53">
        <f>E29+C29</f>
        <v>0</v>
      </c>
    </row>
    <row r="30" spans="1:7" s="63" customFormat="1" ht="21" customHeight="1">
      <c r="A30" s="49" t="s">
        <v>100</v>
      </c>
      <c r="B30" s="56" t="s">
        <v>80</v>
      </c>
      <c r="C30" s="53"/>
      <c r="D30" s="53"/>
      <c r="E30" s="53"/>
      <c r="F30" s="53"/>
      <c r="G30" s="53">
        <v>0</v>
      </c>
    </row>
    <row r="31" spans="1:7" s="63" customFormat="1" ht="21" customHeight="1">
      <c r="A31" s="49" t="s">
        <v>101</v>
      </c>
      <c r="B31" s="56" t="s">
        <v>81</v>
      </c>
      <c r="C31" s="53"/>
      <c r="D31" s="53"/>
      <c r="E31" s="53"/>
      <c r="F31" s="53"/>
      <c r="G31" s="53">
        <v>0</v>
      </c>
    </row>
    <row r="32" spans="1:7" s="63" customFormat="1" ht="21" customHeight="1">
      <c r="A32" s="49" t="s">
        <v>102</v>
      </c>
      <c r="B32" s="52" t="s">
        <v>82</v>
      </c>
      <c r="C32" s="53"/>
      <c r="D32" s="53"/>
      <c r="E32" s="53"/>
      <c r="F32" s="53"/>
      <c r="G32" s="53">
        <v>0</v>
      </c>
    </row>
    <row r="33" spans="1:7" s="63" customFormat="1" ht="39" customHeight="1">
      <c r="A33" s="57" t="s">
        <v>103</v>
      </c>
      <c r="B33" s="52" t="s">
        <v>83</v>
      </c>
      <c r="C33" s="53">
        <v>29</v>
      </c>
      <c r="D33" s="53"/>
      <c r="E33" s="53">
        <v>5</v>
      </c>
      <c r="F33" s="53"/>
      <c r="G33" s="53">
        <f>SUM(C33:E33)</f>
        <v>34</v>
      </c>
    </row>
    <row r="34" spans="1:7" s="63" customFormat="1" ht="21" customHeight="1">
      <c r="A34" s="54"/>
      <c r="B34" s="52" t="s">
        <v>132</v>
      </c>
      <c r="C34" s="53">
        <f>SUM(C12:C33)</f>
        <v>224</v>
      </c>
      <c r="D34" s="53">
        <v>14</v>
      </c>
      <c r="E34" s="53">
        <f>SUM(E12:E33)</f>
        <v>175</v>
      </c>
      <c r="F34" s="53"/>
      <c r="G34" s="53">
        <f>E34+C34</f>
        <v>399</v>
      </c>
    </row>
    <row r="35" spans="1:7" s="63" customFormat="1" ht="21" customHeight="1">
      <c r="A35" s="58" t="s">
        <v>133</v>
      </c>
      <c r="B35" s="59" t="s">
        <v>134</v>
      </c>
      <c r="C35" s="53"/>
      <c r="D35" s="53"/>
      <c r="E35" s="53"/>
      <c r="F35" s="53"/>
      <c r="G35" s="53"/>
    </row>
    <row r="36" spans="1:7" s="63" customFormat="1" ht="21" customHeight="1">
      <c r="A36" s="49" t="s">
        <v>107</v>
      </c>
      <c r="B36" s="52" t="s">
        <v>135</v>
      </c>
      <c r="C36" s="53">
        <v>23</v>
      </c>
      <c r="D36" s="53"/>
      <c r="E36" s="53">
        <v>12</v>
      </c>
      <c r="F36" s="53"/>
      <c r="G36" s="53">
        <f>E36+C36</f>
        <v>35</v>
      </c>
    </row>
    <row r="37" spans="1:7" s="63" customFormat="1" ht="21" customHeight="1">
      <c r="A37" s="49" t="s">
        <v>108</v>
      </c>
      <c r="B37" s="52" t="s">
        <v>136</v>
      </c>
      <c r="C37" s="53">
        <v>180</v>
      </c>
      <c r="D37" s="53">
        <v>14</v>
      </c>
      <c r="E37" s="53">
        <v>163</v>
      </c>
      <c r="F37" s="53"/>
      <c r="G37" s="53">
        <f>E37+C37</f>
        <v>343</v>
      </c>
    </row>
    <row r="38" spans="1:7" s="63" customFormat="1" ht="21" customHeight="1">
      <c r="A38" s="49" t="s">
        <v>109</v>
      </c>
      <c r="B38" s="52" t="s">
        <v>137</v>
      </c>
      <c r="C38" s="53">
        <v>5</v>
      </c>
      <c r="D38" s="53"/>
      <c r="E38" s="53"/>
      <c r="F38" s="53"/>
      <c r="G38" s="53">
        <f>E38+C38</f>
        <v>5</v>
      </c>
    </row>
    <row r="39" spans="1:7" s="63" customFormat="1" ht="21" customHeight="1">
      <c r="A39" s="49" t="s">
        <v>110</v>
      </c>
      <c r="B39" s="52" t="s">
        <v>138</v>
      </c>
      <c r="C39" s="53">
        <v>16</v>
      </c>
      <c r="D39" s="53"/>
      <c r="E39" s="53"/>
      <c r="F39" s="53"/>
      <c r="G39" s="53">
        <f>E39+C39</f>
        <v>16</v>
      </c>
    </row>
    <row r="40" spans="1:7" s="41" customFormat="1" ht="62.25" customHeight="1">
      <c r="A40" s="49" t="s">
        <v>111</v>
      </c>
      <c r="B40" s="60" t="s">
        <v>139</v>
      </c>
      <c r="C40" s="53"/>
      <c r="D40" s="53"/>
      <c r="E40" s="53"/>
      <c r="F40" s="53"/>
      <c r="G40" s="53"/>
    </row>
    <row r="41" spans="1:7" s="41" customFormat="1" ht="21" customHeight="1">
      <c r="A41" s="54"/>
      <c r="B41" s="52" t="s">
        <v>140</v>
      </c>
      <c r="C41" s="53">
        <f>SUM(C36:C40)</f>
        <v>224</v>
      </c>
      <c r="D41" s="53"/>
      <c r="E41" s="53">
        <f>E34</f>
        <v>175</v>
      </c>
      <c r="F41" s="53"/>
      <c r="G41" s="53">
        <f>SUM(C41,E41)</f>
        <v>399</v>
      </c>
    </row>
    <row r="42" spans="1:7" s="41" customFormat="1" ht="20.25">
      <c r="A42" s="61"/>
      <c r="B42" s="62"/>
      <c r="C42" s="63"/>
      <c r="D42" s="63"/>
      <c r="E42" s="63"/>
      <c r="F42" s="63"/>
      <c r="G42" s="63"/>
    </row>
    <row r="43" spans="1:7" s="41" customFormat="1" ht="20.25">
      <c r="A43" s="61"/>
      <c r="B43" s="62"/>
      <c r="C43" s="63"/>
      <c r="D43" s="63"/>
      <c r="E43" s="63"/>
      <c r="F43" s="63"/>
      <c r="G43" s="63"/>
    </row>
    <row r="44" spans="1:7" s="41" customFormat="1" ht="20.25">
      <c r="A44" s="110"/>
      <c r="B44" s="111"/>
      <c r="C44" s="63"/>
      <c r="D44" s="63"/>
      <c r="E44" s="63"/>
      <c r="F44" s="63"/>
      <c r="G44" s="63"/>
    </row>
    <row r="45" spans="1:7" s="41" customFormat="1" ht="22.5">
      <c r="A45" s="103" t="s">
        <v>145</v>
      </c>
      <c r="B45" s="103"/>
      <c r="C45" s="103"/>
      <c r="D45" s="103"/>
      <c r="E45" s="68"/>
      <c r="F45" s="104" t="s">
        <v>144</v>
      </c>
      <c r="G45" s="104"/>
    </row>
    <row r="46" spans="1:7" s="41" customFormat="1" ht="23.25">
      <c r="A46" s="103"/>
      <c r="B46" s="103"/>
      <c r="C46" s="68"/>
      <c r="D46" s="68"/>
      <c r="E46" s="66"/>
      <c r="F46" s="104"/>
      <c r="G46" s="104"/>
    </row>
    <row r="47" spans="4:5" s="47" customFormat="1" ht="21" customHeight="1">
      <c r="D47" s="67"/>
      <c r="E47" s="67"/>
    </row>
    <row r="48" spans="1:2" s="41" customFormat="1" ht="18">
      <c r="A48" s="45"/>
      <c r="B48" s="46"/>
    </row>
    <row r="49" spans="1:2" s="41" customFormat="1" ht="18">
      <c r="A49" s="45"/>
      <c r="B49" s="46"/>
    </row>
    <row r="50" spans="1:2" s="41" customFormat="1" ht="18">
      <c r="A50" s="45"/>
      <c r="B50" s="46"/>
    </row>
    <row r="51" spans="1:2" s="41" customFormat="1" ht="18">
      <c r="A51" s="45"/>
      <c r="B51" s="46"/>
    </row>
  </sheetData>
  <sheetProtection/>
  <mergeCells count="12">
    <mergeCell ref="B2:F7"/>
    <mergeCell ref="G9:G11"/>
    <mergeCell ref="B9:B11"/>
    <mergeCell ref="F9:F11"/>
    <mergeCell ref="E9:E11"/>
    <mergeCell ref="A45:D45"/>
    <mergeCell ref="A46:B46"/>
    <mergeCell ref="F45:G45"/>
    <mergeCell ref="F46:G46"/>
    <mergeCell ref="A9:A11"/>
    <mergeCell ref="C9:D10"/>
    <mergeCell ref="A44:B44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Боровой Михаил Михайлович</cp:lastModifiedBy>
  <cp:lastPrinted>2014-07-04T08:24:58Z</cp:lastPrinted>
  <dcterms:created xsi:type="dcterms:W3CDTF">2008-10-21T03:56:09Z</dcterms:created>
  <dcterms:modified xsi:type="dcterms:W3CDTF">2014-07-04T08:26:58Z</dcterms:modified>
  <cp:category/>
  <cp:version/>
  <cp:contentType/>
  <cp:contentStatus/>
</cp:coreProperties>
</file>